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7626a76ea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08280018156c4eeb"/>
    <x:sheet xmlns:r="http://schemas.openxmlformats.org/officeDocument/2006/relationships" name="_ICC_Tree" sheetId="2" r:id="R18da0305d0374136"/>
    <x:sheet xmlns:r="http://schemas.openxmlformats.org/officeDocument/2006/relationships" name="Expected" sheetId="3" r:id="R47d7a7a018aa45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;(#,##0);&quot;–&quot;"/>
  </x:numFmts>
  <x:fonts count="5">
    <x:font>
      <x:sz val="11"/>
      <x:name val="Carlito"/>
    </x:font>
    <x:font>
      <x:sz val="11"/>
      <x:color rgb="FF233746"/>
      <x:name val="Arial"/>
    </x:font>
    <x:font>
      <x:b/>
      <x:sz val="16"/>
      <x:color rgb="FF173B5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8"/>
      </x:patternFill>
    </x:fill>
    <x:fill>
      <x:patternFill patternType="solid">
        <x:fgColor rgb="FFFFF1C9"/>
      </x:patternFill>
    </x:fill>
    <x:fill>
      <x:patternFill patternType="solid">
        <x:fgColor rgb="FFCEF2E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fdfc97b3d4880" /><Relationship Type="http://schemas.openxmlformats.org/officeDocument/2006/relationships/theme" Target="/xl/theme/theme1.xml" Id="Rf8b00214568c45a7" /><Relationship Type="http://schemas.openxmlformats.org/officeDocument/2006/relationships/sharedStrings" Target="/xl/sharedStrings.xml" Id="Rd006ee179fb745f0" /><Relationship Type="http://schemas.openxmlformats.org/officeDocument/2006/relationships/worksheet" Target="/xl/worksheets/sheet1.xml" Id="R08280018156c4eeb" /><Relationship Type="http://schemas.openxmlformats.org/officeDocument/2006/relationships/worksheet" Target="/xl/worksheets/sheet2.xml" Id="R18da0305d0374136" /><Relationship Type="http://schemas.openxmlformats.org/officeDocument/2006/relationships/worksheet" Target="/xl/worksheets/sheet3.xml" Id="R47d7a7a018aa45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A8068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21" hidden="0" customWidth="1"/>
    <x:col min="4" max="4" width="21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7" customHeight="1">
      <x:c r="A2" s="2"/>
      <x:c r="B2" s="3" t="str">
        <x:v>DecisionTree worked example</x:v>
      </x:c>
      <x:c r="C2" s="3"/>
      <x:c r="D2" s="3"/>
      <x:c r="E2" s="3"/>
      <x:c r="F2" s="3"/>
      <x:c r="G2" s="3"/>
      <x:c r="H2" s="3"/>
      <x:c r="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2"/>
      <x:c r="B4" s="4" t="str">
        <x:v>ICC Decision Suite VS10. Decide whether to invest directly, run a pilot study, or stop. Amounts are illustrative ZAR at a common valuation date. No XLL is needed.</x:v>
      </x:c>
      <x:c r="C4" s="4"/>
      <x:c r="D4" s="4"/>
      <x:c r="E4" s="4"/>
      <x:c r="F4" s="4"/>
      <x:c r="G4" s="4"/>
      <x:c r="H4" s="4"/>
      <x:c r="I4" s="2"/>
    </x:row>
    <x:row r="5" ht="27" customHeight="1">
      <x:c r="A5" s="2"/>
      <x:c r="B5" s="4"/>
      <x:c r="C5" s="4"/>
      <x:c r="D5" s="4"/>
      <x:c r="E5" s="4"/>
      <x:c r="F5" s="4"/>
      <x:c r="G5" s="4"/>
      <x:c r="H5" s="4"/>
      <x:c r="I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6" customHeight="1">
      <x:c r="A7" s="2"/>
      <x:c r="B7" s="7" t="str">
        <x:v>Step</x:v>
      </x:c>
      <x:c r="C7" s="7" t="str">
        <x:v>What to do</x:v>
      </x:c>
      <x:c r="D7" s="2"/>
      <x:c r="E7" s="2"/>
      <x:c r="F7" s="2"/>
      <x:c r="G7" s="2"/>
      <x:c r="H7" s="2"/>
      <x:c r="I7" s="2"/>
    </x:row>
    <x:row r="8" ht="27" customHeight="1">
      <x:c r="A8" s="2"/>
      <x:c r="B8" s="2" t="str">
        <x:v>1. Open the module</x:v>
      </x:c>
      <x:c r="C8" s="4" t="str">
        <x:v>Build and load the VS10 XLAM. Open this workbook and choose DecisionTree from Suite Home.</x:v>
      </x:c>
      <x:c r="D8" s="4"/>
      <x:c r="E8" s="4"/>
      <x:c r="F8" s="4"/>
      <x:c r="G8" s="4"/>
      <x:c r="H8" s="4"/>
      <x:c r="I8" s="2"/>
    </x:row>
    <x:row r="9" ht="27" customHeight="1">
      <x:c r="A9" s="2"/>
      <x:c r="B9" s="2"/>
      <x:c r="C9" s="4"/>
      <x:c r="D9" s="4"/>
      <x:c r="E9" s="4"/>
      <x:c r="F9" s="4"/>
      <x:c r="G9" s="4"/>
      <x:c r="H9" s="4"/>
      <x:c r="I9" s="2"/>
    </x:row>
    <x:row r="10" ht="27" customHeight="1">
      <x:c r="A10" s="2"/>
      <x:c r="B10" s="2"/>
      <x:c r="C10" s="4"/>
      <x:c r="D10" s="4"/>
      <x:c r="E10" s="4"/>
      <x:c r="F10" s="4"/>
      <x:c r="G10" s="4"/>
      <x:c r="H10" s="4"/>
      <x:c r="I10" s="2"/>
    </x:row>
    <x:row r="11" ht="27" customHeight="1">
      <x:c r="A11" s="2"/>
      <x:c r="B11" s="2" t="str">
        <x:v>2. Review the model</x:v>
      </x:c>
      <x:c r="C11" s="4" t="str">
        <x:v>Open _ICC_Tree. Each row is a node. Value is the incremental cash flow at that node, not the whole path total.</x:v>
      </x:c>
      <x:c r="D11" s="4"/>
      <x:c r="E11" s="4"/>
      <x:c r="F11" s="4"/>
      <x:c r="G11" s="4"/>
      <x:c r="H11" s="4"/>
      <x:c r="I11" s="2"/>
    </x:row>
    <x:row r="12" ht="27" customHeight="1">
      <x:c r="A12" s="2"/>
      <x:c r="B12" s="2"/>
      <x:c r="C12" s="4"/>
      <x:c r="D12" s="4"/>
      <x:c r="E12" s="4"/>
      <x:c r="F12" s="4"/>
      <x:c r="G12" s="4"/>
      <x:c r="H12" s="4"/>
      <x:c r="I12" s="2"/>
    </x:row>
    <x:row r="13" ht="27" customHeight="1">
      <x:c r="A13" s="2"/>
      <x:c r="B13" s="2"/>
      <x:c r="C13" s="4"/>
      <x:c r="D13" s="4"/>
      <x:c r="E13" s="4"/>
      <x:c r="F13" s="4"/>
      <x:c r="G13" s="4"/>
      <x:c r="H13" s="4"/>
      <x:c r="I13" s="2"/>
    </x:row>
    <x:row r="14" ht="27" customHeight="1">
      <x:c r="A14" s="2"/>
      <x:c r="B14" s="2" t="str">
        <x:v>3. Evaluate</x:v>
      </x:c>
      <x:c r="C14" s="4" t="str">
        <x:v>Click Evaluate Tree on the ribbon. The table is already configured; Tree Setup will simply open it.</x:v>
      </x:c>
      <x:c r="D14" s="4"/>
      <x:c r="E14" s="4"/>
      <x:c r="F14" s="4"/>
      <x:c r="G14" s="4"/>
      <x:c r="H14" s="4"/>
      <x:c r="I14" s="2"/>
    </x:row>
    <x:row r="15" ht="27" customHeight="1">
      <x:c r="A15" s="2"/>
      <x:c r="B15" s="2"/>
      <x:c r="C15" s="4"/>
      <x:c r="D15" s="4"/>
      <x:c r="E15" s="4"/>
      <x:c r="F15" s="4"/>
      <x:c r="G15" s="4"/>
      <x:c r="H15" s="4"/>
      <x:c r="I15" s="2"/>
    </x:row>
    <x:row r="16" ht="27" customHeight="1">
      <x:c r="A16" s="2"/>
      <x:c r="B16" s="2"/>
      <x:c r="C16" s="4"/>
      <x:c r="D16" s="4"/>
      <x:c r="E16" s="4"/>
      <x:c r="F16" s="4"/>
      <x:c r="G16" s="4"/>
      <x:c r="H16" s="4"/>
      <x:c r="I16" s="2"/>
    </x:row>
    <x:row r="17" ht="27" customHeight="1">
      <x:c r="A17" s="2"/>
      <x:c r="B17" s="2" t="str">
        <x:v>4. Compare results</x:v>
      </x:c>
      <x:c r="C17" s="4" t="str">
        <x:v>The root should be 108,000. Choose PILOT, then proceed after GOOD and stop after BAD. See Expected for the calculations.</x:v>
      </x:c>
      <x:c r="D17" s="4"/>
      <x:c r="E17" s="4"/>
      <x:c r="F17" s="4"/>
      <x:c r="G17" s="4"/>
      <x:c r="H17" s="4"/>
      <x:c r="I17" s="2"/>
    </x:row>
    <x:row r="18" ht="27" customHeight="1">
      <x:c r="A18" s="2"/>
      <x:c r="B18" s="2"/>
      <x:c r="C18" s="4"/>
      <x:c r="D18" s="4"/>
      <x:c r="E18" s="4"/>
      <x:c r="F18" s="4"/>
      <x:c r="G18" s="4"/>
      <x:c r="H18" s="4"/>
      <x:c r="I18" s="2"/>
    </x:row>
    <x:row r="19" ht="27" customHeight="1">
      <x:c r="A19" s="2"/>
      <x:c r="B19" s="2"/>
      <x:c r="C19" s="4"/>
      <x:c r="D19" s="4"/>
      <x:c r="E19" s="4"/>
      <x:c r="F19" s="4"/>
      <x:c r="G19" s="4"/>
      <x:c r="H19" s="4"/>
      <x:c r="I19" s="2"/>
    </x:row>
    <x:row r="20" ht="27" customHeight="1">
      <x:c r="A20" s="2"/>
      <x:c r="B20" s="2" t="str">
        <x:v>5. Change the decision</x:v>
      </x:c>
      <x:c r="C20" s="4" t="str">
        <x:v>Change _ICC_Tree!F6 from -24,000 to -40,000. Evaluate again: direct investment should win at 100,000. Restore -24,000 afterwards.</x:v>
      </x:c>
      <x:c r="D20" s="4"/>
      <x:c r="E20" s="4"/>
      <x:c r="F20" s="4"/>
      <x:c r="G20" s="4"/>
      <x:c r="H20" s="4"/>
      <x:c r="I20" s="2"/>
    </x:row>
    <x:row r="21" ht="27" customHeight="1">
      <x:c r="A21" s="2"/>
      <x:c r="B21" s="2"/>
      <x:c r="C21" s="4"/>
      <x:c r="D21" s="4"/>
      <x:c r="E21" s="4"/>
      <x:c r="F21" s="4"/>
      <x:c r="G21" s="4"/>
      <x:c r="H21" s="4"/>
      <x:c r="I21" s="2"/>
    </x:row>
    <x:row r="22" ht="27" customHeight="1">
      <x:c r="A22" s="2"/>
      <x:c r="B22" s="2"/>
      <x:c r="C22" s="4"/>
      <x:c r="D22" s="4"/>
      <x:c r="E22" s="4"/>
      <x:c r="F22" s="4"/>
      <x:c r="G22" s="4"/>
      <x:c r="H22" s="4"/>
      <x:c r="I22" s="2"/>
    </x:row>
    <x:row r="23" ht="27" customHeight="1">
      <x:c r="A23" s="2"/>
      <x:c r="B23" s="2" t="str">
        <x:v>6. Cost minimization</x:v>
      </x:c>
      <x:c r="C23" s="4" t="str">
        <x:v>For a cost model use positive costs and H2 = MIN. Evaluation then chooses the lowest expected total cost. This example uses MAX.</x:v>
      </x:c>
      <x:c r="D23" s="4"/>
      <x:c r="E23" s="4"/>
      <x:c r="F23" s="4"/>
      <x:c r="G23" s="4"/>
      <x:c r="H23" s="4"/>
      <x:c r="I23" s="2"/>
    </x:row>
    <x:row r="24" ht="27" customHeight="1">
      <x:c r="A24" s="2"/>
      <x:c r="B24" s="2"/>
      <x:c r="C24" s="4"/>
      <x:c r="D24" s="4"/>
      <x:c r="E24" s="4"/>
      <x:c r="F24" s="4"/>
      <x:c r="G24" s="4"/>
      <x:c r="H24" s="4"/>
      <x:c r="I24" s="2"/>
    </x:row>
    <x:row r="25" ht="27" customHeight="1">
      <x:c r="A25" s="2"/>
      <x:c r="B25" s="2"/>
      <x:c r="C25" s="4"/>
      <x:c r="D25" s="4"/>
      <x:c r="E25" s="4"/>
      <x:c r="F25" s="4"/>
      <x:c r="G25" s="4"/>
      <x:c r="H25" s="4"/>
      <x:c r="I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7" customHeight="1">
      <x:c r="A28" s="2"/>
      <x:c r="B28" s="4" t="str">
        <x:v>Evaluation creates new DT10_ results and tree-diagram sheets. These are snapshots. Edit the source table and evaluate again to refresh. Existing reports are preserved.</x:v>
      </x:c>
      <x:c r="C28" s="4"/>
      <x:c r="D28" s="4"/>
      <x:c r="E28" s="4"/>
      <x:c r="F28" s="4"/>
      <x:c r="G28" s="4"/>
      <x:c r="H28" s="4"/>
      <x:c r="I28" s="2"/>
    </x:row>
    <x:row r="29" ht="27" customHeight="1">
      <x:c r="A29" s="2"/>
      <x:c r="B29" s="4"/>
      <x:c r="C29" s="4"/>
      <x:c r="D29" s="4"/>
      <x:c r="E29" s="4"/>
      <x:c r="F29" s="4"/>
      <x:c r="G29" s="4"/>
      <x:c r="H29" s="4"/>
      <x:c r="I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7" customHeight="1">
      <x:c r="A31" s="2"/>
      <x:c r="B31" s="4" t="str">
        <x:v>Chance probabilities are conditional on the parent. Decisions may use outcomes already observed on that path. Ties choose the first child in source-row order.</x:v>
      </x:c>
      <x:c r="C31" s="4"/>
      <x:c r="D31" s="4"/>
      <x:c r="E31" s="4"/>
      <x:c r="F31" s="4"/>
      <x:c r="G31" s="4"/>
      <x:c r="H31" s="4"/>
      <x:c r="I31" s="2"/>
    </x:row>
    <x:row r="32" ht="27" customHeight="1">
      <x:c r="A32" s="2"/>
      <x:c r="B32" s="4"/>
      <x:c r="C32" s="4"/>
      <x:c r="D32" s="4"/>
      <x:c r="E32" s="4"/>
      <x:c r="F32" s="4"/>
      <x:c r="G32" s="4"/>
      <x:c r="H32" s="4"/>
      <x:c r="I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7" customHeight="1">
      <x:c r="A34" s="2"/>
      <x:c r="B34" s="4" t="str">
        <x:v>To try a new model, use Tree Setup in a different workbook. It inserts a five-node development example with an expected value of 88,000.</x:v>
      </x:c>
      <x:c r="C34" s="4"/>
      <x:c r="D34" s="4"/>
      <x:c r="E34" s="4"/>
      <x:c r="F34" s="4"/>
      <x:c r="G34" s="4"/>
      <x:c r="H34" s="4"/>
      <x:c r="I34" s="2"/>
    </x:row>
    <x:row r="35" ht="27" customHeight="1">
      <x:c r="A35" s="2"/>
      <x:c r="B35" s="4"/>
      <x:c r="C35" s="4"/>
      <x:c r="D35" s="4"/>
      <x:c r="E35" s="4"/>
      <x:c r="F35" s="4"/>
      <x:c r="G35" s="4"/>
      <x:c r="H35" s="4"/>
      <x:c r="I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mergeCells>
    <x:mergeCell ref="B4:H5"/>
    <x:mergeCell ref="C8:H10"/>
    <x:mergeCell ref="C11:H13"/>
    <x:mergeCell ref="C14:H16"/>
    <x:mergeCell ref="C17:H19"/>
    <x:mergeCell ref="C20:H22"/>
    <x:mergeCell ref="C23:H25"/>
    <x:mergeCell ref="B28:H29"/>
    <x:mergeCell ref="B31:H32"/>
    <x:mergeCell ref="B34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806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32" hidden="0" customWidth="1"/>
    <x:col min="5" max="5" width="16" hidden="0" customWidth="1"/>
    <x:col min="6" max="6" width="16" hidden="0" customWidth="1"/>
    <x:col min="7" max="7" width="49" hidden="0" customWidth="1"/>
    <x:col min="8" max="8" width="42" hidden="0" customWidth="1"/>
    <x:col min="9" max="9" width="18" hidden="0" customWidth="1"/>
  </x:cols>
  <x:sheetData>
    <x:row r="1" ht="36" customHeight="1">
      <x:c r="A1" s="7" t="str">
        <x:v>ID</x:v>
      </x:c>
      <x:c r="B1" s="7" t="str">
        <x:v>Parent</x:v>
      </x:c>
      <x:c r="C1" s="7" t="str">
        <x:v>Type</x:v>
      </x:c>
      <x:c r="D1" s="7" t="str">
        <x:v>Label</x:v>
      </x:c>
      <x:c r="E1" s="7" t="str">
        <x:v>Probability</x:v>
      </x:c>
      <x:c r="F1" s="7" t="str">
        <x:v>Value</x:v>
      </x:c>
      <x:c r="G1" s="7" t="str">
        <x:v>Notes</x:v>
      </x:c>
      <x:c r="H1" s="2" t="str">
        <x:v>ICC decision tree VS10</x:v>
      </x:c>
      <x:c r="I1" s="2"/>
    </x:row>
    <x:row r="2" ht="38" customHeight="1">
      <x:c r="A2" s="8" t="str">
        <x:v>ROOT</x:v>
      </x:c>
      <x:c r="B2" s="8" t="str"/>
      <x:c r="C2" s="8" t="str">
        <x:v>DECISION</x:v>
      </x:c>
      <x:c r="D2" s="8" t="str">
        <x:v>Investment decision</x:v>
      </x:c>
      <x:c r="E2" s="10" t="str"/>
      <x:c r="F2" s="11" t="n">
        <x:v>0</x:v>
      </x:c>
      <x:c r="G2" s="12" t="str">
        <x:v>Choose the greatest expected total</x:v>
      </x:c>
      <x:c r="H2" s="2" t="str">
        <x:v>MAX</x:v>
      </x:c>
      <x:c r="I2" s="2"/>
    </x:row>
    <x:row r="3" ht="38" customHeight="1">
      <x:c r="A3" s="8" t="str">
        <x:v>STOP</x:v>
      </x:c>
      <x:c r="B3" s="8" t="str">
        <x:v>ROOT</x:v>
      </x:c>
      <x:c r="C3" s="8" t="str">
        <x:v>TERMINAL</x:v>
      </x:c>
      <x:c r="D3" s="8" t="str">
        <x:v>Do nothing</x:v>
      </x:c>
      <x:c r="E3" s="10" t="str"/>
      <x:c r="F3" s="11" t="n">
        <x:v>0</x:v>
      </x:c>
      <x:c r="G3" s="12" t="str">
        <x:v>No investment</x:v>
      </x:c>
      <x:c r="H3" s="2"/>
      <x:c r="I3" s="2"/>
    </x:row>
    <x:row r="4" ht="38" customHeight="1">
      <x:c r="A4" s="8" t="str">
        <x:v>DIRECT</x:v>
      </x:c>
      <x:c r="B4" s="8" t="str">
        <x:v>ROOT</x:v>
      </x:c>
      <x:c r="C4" s="8" t="str">
        <x:v>CHANCE</x:v>
      </x:c>
      <x:c r="D4" s="8" t="str">
        <x:v>Invest directly</x:v>
      </x:c>
      <x:c r="E4" s="10" t="str"/>
      <x:c r="F4" s="11" t="n">
        <x:v>-100000</x:v>
      </x:c>
      <x:c r="G4" s="12" t="str">
        <x:v>Pay investment cost</x:v>
      </x:c>
      <x:c r="H4" s="2" t="str">
        <x:v>All amounts in ZAR</x:v>
      </x:c>
      <x:c r="I4" s="2"/>
    </x:row>
    <x:row r="5" ht="38" customHeight="1">
      <x:c r="A5" s="8" t="str">
        <x:v>D_OK</x:v>
      </x:c>
      <x:c r="B5" s="8" t="str">
        <x:v>DIRECT</x:v>
      </x:c>
      <x:c r="C5" s="8" t="str">
        <x:v>TERMINAL</x:v>
      </x:c>
      <x:c r="D5" s="8" t="str">
        <x:v>Direct success</x:v>
      </x:c>
      <x:c r="E5" s="10" t="n">
        <x:v>0.5</x:v>
      </x:c>
      <x:c r="F5" s="11" t="n">
        <x:v>400000</x:v>
      </x:c>
      <x:c r="G5" s="12" t="str">
        <x:v>Benefit if successful</x:v>
      </x:c>
      <x:c r="H5" s="2"/>
      <x:c r="I5" s="2"/>
    </x:row>
    <x:row r="6" ht="38" customHeight="1">
      <x:c r="A6" s="8" t="str">
        <x:v>PILOT</x:v>
      </x:c>
      <x:c r="B6" s="8" t="str">
        <x:v>ROOT</x:v>
      </x:c>
      <x:c r="C6" s="8" t="str">
        <x:v>CHANCE</x:v>
      </x:c>
      <x:c r="D6" s="8" t="str">
        <x:v>Run pilot study</x:v>
      </x:c>
      <x:c r="E6" s="10" t="str"/>
      <x:c r="F6" s="11" t="n">
        <x:v>-24000</x:v>
      </x:c>
      <x:c r="G6" s="12" t="str">
        <x:v>Pay pilot cost before observing signal</x:v>
      </x:c>
      <x:c r="H6" s="2" t="str">
        <x:v>H2: MAX profit or MIN cost</x:v>
      </x:c>
      <x:c r="I6" s="2"/>
    </x:row>
    <x:row r="7" ht="38" customHeight="1">
      <x:c r="A7" s="8" t="str">
        <x:v>D_FAIL</x:v>
      </x:c>
      <x:c r="B7" s="8" t="str">
        <x:v>DIRECT</x:v>
      </x:c>
      <x:c r="C7" s="8" t="str">
        <x:v>TERMINAL</x:v>
      </x:c>
      <x:c r="D7" s="8" t="str">
        <x:v>Direct failure</x:v>
      </x:c>
      <x:c r="E7" s="10" t="n">
        <x:v>0.5</x:v>
      </x:c>
      <x:c r="F7" s="11" t="n">
        <x:v>0</x:v>
      </x:c>
      <x:c r="G7" s="12" t="str">
        <x:v>No recovery</x:v>
      </x:c>
      <x:c r="H7" s="2"/>
      <x:c r="I7" s="2"/>
    </x:row>
    <x:row r="8" ht="38" customHeight="1">
      <x:c r="A8" s="8" t="str">
        <x:v>GOOD</x:v>
      </x:c>
      <x:c r="B8" s="8" t="str">
        <x:v>PILOT</x:v>
      </x:c>
      <x:c r="C8" s="8" t="str">
        <x:v>DECISION</x:v>
      </x:c>
      <x:c r="D8" s="8" t="str">
        <x:v>Favourable signal</x:v>
      </x:c>
      <x:c r="E8" s="10" t="n">
        <x:v>0.6</x:v>
      </x:c>
      <x:c r="F8" s="11" t="n">
        <x:v>0</x:v>
      </x:c>
      <x:c r="G8" s="12" t="str">
        <x:v>Signal is observed before next decision</x:v>
      </x:c>
      <x:c r="H8" s="2" t="str">
        <x:v>Illustrative teaching assumptions</x:v>
      </x:c>
      <x:c r="I8" s="2"/>
    </x:row>
    <x:row r="9" ht="38" customHeight="1">
      <x:c r="A9" s="8" t="str">
        <x:v>BAD</x:v>
      </x:c>
      <x:c r="B9" s="8" t="str">
        <x:v>PILOT</x:v>
      </x:c>
      <x:c r="C9" s="8" t="str">
        <x:v>DECISION</x:v>
      </x:c>
      <x:c r="D9" s="8" t="str">
        <x:v>Unfavourable signal</x:v>
      </x:c>
      <x:c r="E9" s="10" t="n">
        <x:v>0.4</x:v>
      </x:c>
      <x:c r="F9" s="11" t="n">
        <x:v>0</x:v>
      </x:c>
      <x:c r="G9" s="12" t="str">
        <x:v>Signal is observed before next decision</x:v>
      </x:c>
      <x:c r="H9" s="2"/>
      <x:c r="I9" s="2"/>
    </x:row>
    <x:row r="10" ht="38" customHeight="1">
      <x:c r="A10" s="8" t="str">
        <x:v>G_STOP</x:v>
      </x:c>
      <x:c r="B10" s="8" t="str">
        <x:v>GOOD</x:v>
      </x:c>
      <x:c r="C10" s="8" t="str">
        <x:v>TERMINAL</x:v>
      </x:c>
      <x:c r="D10" s="8" t="str">
        <x:v>Stop after good signal</x:v>
      </x:c>
      <x:c r="E10" s="10" t="str"/>
      <x:c r="F10" s="11" t="n">
        <x:v>0</x:v>
      </x:c>
      <x:c r="G10" s="12" t="str">
        <x:v>No further spending</x:v>
      </x:c>
      <x:c r="H10" s="2"/>
      <x:c r="I10" s="2"/>
    </x:row>
    <x:row r="11" ht="38" customHeight="1">
      <x:c r="A11" s="8" t="str">
        <x:v>G_GO</x:v>
      </x:c>
      <x:c r="B11" s="8" t="str">
        <x:v>GOOD</x:v>
      </x:c>
      <x:c r="C11" s="8" t="str">
        <x:v>CHANCE</x:v>
      </x:c>
      <x:c r="D11" s="8" t="str">
        <x:v>Invest after good signal</x:v>
      </x:c>
      <x:c r="E11" s="10" t="str"/>
      <x:c r="F11" s="11" t="n">
        <x:v>-100000</x:v>
      </x:c>
      <x:c r="G11" s="12" t="str">
        <x:v>Future investment cost</x:v>
      </x:c>
      <x:c r="H11" s="2"/>
      <x:c r="I11" s="2"/>
    </x:row>
    <x:row r="12" ht="38" customHeight="1">
      <x:c r="A12" s="8" t="str">
        <x:v>G_OK</x:v>
      </x:c>
      <x:c r="B12" s="8" t="str">
        <x:v>G_GO</x:v>
      </x:c>
      <x:c r="C12" s="8" t="str">
        <x:v>TERMINAL</x:v>
      </x:c>
      <x:c r="D12" s="8" t="str">
        <x:v>Success after good signal</x:v>
      </x:c>
      <x:c r="E12" s="10" t="n">
        <x:v>0.8</x:v>
      </x:c>
      <x:c r="F12" s="11" t="n">
        <x:v>400000</x:v>
      </x:c>
      <x:c r="G12" s="12" t="str">
        <x:v>Conditional success probability</x:v>
      </x:c>
      <x:c r="H12" s="2"/>
      <x:c r="I12" s="2"/>
    </x:row>
    <x:row r="13" ht="38" customHeight="1">
      <x:c r="A13" s="8" t="str">
        <x:v>G_FAIL</x:v>
      </x:c>
      <x:c r="B13" s="8" t="str">
        <x:v>G_GO</x:v>
      </x:c>
      <x:c r="C13" s="8" t="str">
        <x:v>TERMINAL</x:v>
      </x:c>
      <x:c r="D13" s="8" t="str">
        <x:v>Failure after good signal</x:v>
      </x:c>
      <x:c r="E13" s="10" t="n">
        <x:v>0.2</x:v>
      </x:c>
      <x:c r="F13" s="11" t="n">
        <x:v>0</x:v>
      </x:c>
      <x:c r="G13" s="12" t="str">
        <x:v>Conditional failure probability</x:v>
      </x:c>
      <x:c r="H13" s="2"/>
      <x:c r="I13" s="2"/>
    </x:row>
    <x:row r="14" ht="38" customHeight="1">
      <x:c r="A14" s="8" t="str">
        <x:v>B_STOP</x:v>
      </x:c>
      <x:c r="B14" s="8" t="str">
        <x:v>BAD</x:v>
      </x:c>
      <x:c r="C14" s="8" t="str">
        <x:v>TERMINAL</x:v>
      </x:c>
      <x:c r="D14" s="8" t="str">
        <x:v>Stop after bad signal</x:v>
      </x:c>
      <x:c r="E14" s="10" t="str"/>
      <x:c r="F14" s="11" t="n">
        <x:v>0</x:v>
      </x:c>
      <x:c r="G14" s="12" t="str">
        <x:v>Avoid further investment</x:v>
      </x:c>
      <x:c r="H14" s="2"/>
      <x:c r="I14" s="2"/>
    </x:row>
    <x:row r="15" ht="38" customHeight="1">
      <x:c r="A15" s="8" t="str">
        <x:v>B_GO</x:v>
      </x:c>
      <x:c r="B15" s="8" t="str">
        <x:v>BAD</x:v>
      </x:c>
      <x:c r="C15" s="8" t="str">
        <x:v>CHANCE</x:v>
      </x:c>
      <x:c r="D15" s="8" t="str">
        <x:v>Invest after bad signal</x:v>
      </x:c>
      <x:c r="E15" s="10" t="str"/>
      <x:c r="F15" s="11" t="n">
        <x:v>-100000</x:v>
      </x:c>
      <x:c r="G15" s="12" t="str">
        <x:v>Future investment cost</x:v>
      </x:c>
      <x:c r="H15" s="2"/>
      <x:c r="I15" s="2"/>
    </x:row>
    <x:row r="16" ht="38" customHeight="1">
      <x:c r="A16" s="8" t="str">
        <x:v>B_OK</x:v>
      </x:c>
      <x:c r="B16" s="8" t="str">
        <x:v>B_GO</x:v>
      </x:c>
      <x:c r="C16" s="8" t="str">
        <x:v>TERMINAL</x:v>
      </x:c>
      <x:c r="D16" s="8" t="str">
        <x:v>Success after bad signal</x:v>
      </x:c>
      <x:c r="E16" s="10" t="n">
        <x:v>0.05</x:v>
      </x:c>
      <x:c r="F16" s="11" t="n">
        <x:v>400000</x:v>
      </x:c>
      <x:c r="G16" s="12" t="str">
        <x:v>Conditional success probability</x:v>
      </x:c>
      <x:c r="H16" s="2"/>
      <x:c r="I16" s="2"/>
    </x:row>
    <x:row r="17" ht="38" customHeight="1">
      <x:c r="A17" s="8" t="str">
        <x:v>B_FAIL</x:v>
      </x:c>
      <x:c r="B17" s="8" t="str">
        <x:v>B_GO</x:v>
      </x:c>
      <x:c r="C17" s="8" t="str">
        <x:v>TERMINAL</x:v>
      </x:c>
      <x:c r="D17" s="8" t="str">
        <x:v>Failure after bad signal</x:v>
      </x:c>
      <x:c r="E17" s="10" t="n">
        <x:v>0.95</x:v>
      </x:c>
      <x:c r="F17" s="11" t="n">
        <x:v>0</x:v>
      </x:c>
      <x:c r="G17" s="12" t="str">
        <x:v>Conditional failure probability</x:v>
      </x:c>
      <x:c r="H17" s="2"/>
      <x:c r="I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dataValidations count="2">
    <x:dataValidation type="list" sqref="H2">
      <x:formula1>"MAX,MIN"</x:formula1>
    </x:dataValidation>
    <x:dataValidation type="list" sqref="C2:C201">
      <x:formula1>"DECISION,CHANCE,TERMINAL"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A8068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21" hidden="0" customWidth="1"/>
    <x:col min="4" max="4" width="5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7" customHeight="1">
      <x:c r="A2" s="2"/>
      <x:c r="B2" s="3" t="str">
        <x:v>Expected decisions and values</x:v>
      </x:c>
      <x:c r="C2" s="3"/>
      <x:c r="D2" s="3"/>
      <x:c r="E2" s="3"/>
      <x:c r="F2" s="3"/>
      <x:c r="G2" s="3"/>
      <x:c r="H2" s="3"/>
      <x:c r="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2"/>
      <x:c r="B4" s="4" t="str">
        <x:v>Linked calculations use the source assumptions. Rollback values exclude ancestor costs; the root includes all costs along each selected path. All amounts below are ZAR.</x:v>
      </x:c>
      <x:c r="C4" s="4"/>
      <x:c r="D4" s="4"/>
      <x:c r="E4" s="4"/>
      <x:c r="F4" s="4"/>
      <x:c r="G4" s="4"/>
      <x:c r="H4" s="4"/>
      <x:c r="I4" s="2"/>
    </x:row>
    <x:row r="5" ht="27" customHeight="1">
      <x:c r="A5" s="2"/>
      <x:c r="B5" s="4"/>
      <x:c r="C5" s="4"/>
      <x:c r="D5" s="4"/>
      <x:c r="E5" s="4"/>
      <x:c r="F5" s="4"/>
      <x:c r="G5" s="4"/>
      <x:c r="H5" s="4"/>
      <x:c r="I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6" customHeight="1">
      <x:c r="A7" s="2"/>
      <x:c r="B7" s="7" t="str">
        <x:v>Measure</x:v>
      </x:c>
      <x:c r="C7" s="7" t="str">
        <x:v>Value (ZAR)</x:v>
      </x:c>
      <x:c r="D7" s="7" t="str">
        <x:v>Interpretation</x:v>
      </x:c>
      <x:c r="E7" s="2"/>
      <x:c r="F7" s="2"/>
      <x:c r="G7" s="2"/>
      <x:c r="H7" s="2"/>
      <x:c r="I7" s="2"/>
    </x:row>
    <x:row r="8" ht="27" customHeight="1">
      <x:c r="A8" s="2"/>
      <x:c r="B8" s="2" t="str">
        <x:v>Direct investment</x:v>
      </x:c>
      <x:c r="C8" s="13" t="n">
        <x:f>_ICC_Tree!F4+_ICC_Tree!E5*_ICC_Tree!F5+_ICC_Tree!E7*_ICC_Tree!F7</x:f>
        <x:v>100000</x:v>
      </x:c>
      <x:c r="D8" s="2" t="str">
        <x:v>100,000</x:v>
      </x:c>
      <x:c r="E8" s="2"/>
      <x:c r="F8" s="2"/>
      <x:c r="G8" s="2"/>
      <x:c r="H8" s="2"/>
      <x:c r="I8" s="2"/>
    </x:row>
    <x:row r="9" ht="27" customHeight="1">
      <x:c r="A9" s="2"/>
      <x:c r="B9" s="2" t="str">
        <x:v>Proceed after good signal</x:v>
      </x:c>
      <x:c r="C9" s="13" t="n">
        <x:f>_ICC_Tree!F11+_ICC_Tree!E12*_ICC_Tree!F12+_ICC_Tree!E13*_ICC_Tree!F13</x:f>
        <x:v>220000</x:v>
      </x:c>
      <x:c r="D9" s="2" t="str">
        <x:v>220,000, before pilot cost</x:v>
      </x:c>
      <x:c r="E9" s="2"/>
      <x:c r="F9" s="2"/>
      <x:c r="G9" s="2"/>
      <x:c r="H9" s="2"/>
      <x:c r="I9" s="2"/>
    </x:row>
    <x:row r="10" ht="27" customHeight="1">
      <x:c r="A10" s="2"/>
      <x:c r="B10" s="2" t="str">
        <x:v>Proceed after bad signal</x:v>
      </x:c>
      <x:c r="C10" s="13" t="n">
        <x:f>_ICC_Tree!F15+_ICC_Tree!E16*_ICC_Tree!F16+_ICC_Tree!E17*_ICC_Tree!F17</x:f>
        <x:v>-80000</x:v>
      </x:c>
      <x:c r="D10" s="2" t="str">
        <x:v>(80,000), before pilot cost</x:v>
      </x:c>
      <x:c r="E10" s="2"/>
      <x:c r="F10" s="2"/>
      <x:c r="G10" s="2"/>
      <x:c r="H10" s="2"/>
      <x:c r="I10" s="2"/>
    </x:row>
    <x:row r="11" ht="27" customHeight="1">
      <x:c r="A11" s="2"/>
      <x:c r="B11" s="2" t="str">
        <x:v>Best after good signal</x:v>
      </x:c>
      <x:c r="C11" s="13" t="n">
        <x:f>MAX(_ICC_Tree!F10,C9)+_ICC_Tree!F8</x:f>
        <x:v>220000</x:v>
      </x:c>
      <x:c r="D11" s="2" t="str">
        <x:v>Invest after a favourable signal</x:v>
      </x:c>
      <x:c r="E11" s="2"/>
      <x:c r="F11" s="2"/>
      <x:c r="G11" s="2"/>
      <x:c r="H11" s="2"/>
      <x:c r="I11" s="2"/>
    </x:row>
    <x:row r="12" ht="27" customHeight="1">
      <x:c r="A12" s="2"/>
      <x:c r="B12" s="2" t="str">
        <x:v>Best after bad signal</x:v>
      </x:c>
      <x:c r="C12" s="13" t="n">
        <x:f>MAX(_ICC_Tree!F14,C10)+_ICC_Tree!F9</x:f>
        <x:v>0</x:v>
      </x:c>
      <x:c r="D12" s="2" t="str">
        <x:v>Stop after an unfavourable signal</x:v>
      </x:c>
      <x:c r="E12" s="2"/>
      <x:c r="F12" s="2"/>
      <x:c r="G12" s="2"/>
      <x:c r="H12" s="2"/>
      <x:c r="I12" s="2"/>
    </x:row>
    <x:row r="13" ht="27" customHeight="1">
      <x:c r="A13" s="2"/>
      <x:c r="B13" s="2" t="str">
        <x:v>Pilot policy expected total</x:v>
      </x:c>
      <x:c r="C13" s="13" t="n">
        <x:f>_ICC_Tree!F6+_ICC_Tree!E8*C11+_ICC_Tree!E9*C12</x:f>
        <x:v>108000</x:v>
      </x:c>
      <x:c r="D13" s="2" t="str">
        <x:v>108,000</x:v>
      </x:c>
      <x:c r="E13" s="2"/>
      <x:c r="F13" s="2"/>
      <x:c r="G13" s="2"/>
      <x:c r="H13" s="2"/>
      <x:c r="I13" s="2"/>
    </x:row>
    <x:row r="14" ht="27" customHeight="1">
      <x:c r="A14" s="2"/>
      <x:c r="B14" s="14" t="str">
        <x:v>Root expected total</x:v>
      </x:c>
      <x:c r="C14" s="15" t="n">
        <x:f>MAX(_ICC_Tree!F3,C8,C13)+_ICC_Tree!F2</x:f>
        <x:v>108000</x:v>
      </x:c>
      <x:c r="D14" s="14" t="str">
        <x:v>Choose the pilot at the original assumptions</x:v>
      </x:c>
      <x:c r="E14" s="2"/>
      <x:c r="F14" s="2"/>
      <x:c r="G14" s="2"/>
      <x:c r="H14" s="2"/>
      <x:c r="I14" s="2"/>
    </x:row>
    <x:row r="15" ht="27" customHeight="1">
      <x:c r="A15" s="2"/>
      <x:c r="B15" s="2" t="str">
        <x:v>Pilot cost at break-even</x:v>
      </x:c>
      <x:c r="C15" s="13" t="n">
        <x:f>_ICC_Tree!E8*C11+_ICC_Tree!E9*C12-C8</x:f>
        <x:v>32000</x:v>
      </x:c>
      <x:c r="D15" s="2" t="str">
        <x:v>32,000; direct wins above this pilot cost</x:v>
      </x:c>
      <x:c r="E15" s="2"/>
      <x:c r="F15" s="2"/>
      <x:c r="G15" s="2"/>
      <x:c r="H15" s="2"/>
      <x:c r="I15" s="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36" customHeight="1">
      <x:c r="A18" s="2"/>
      <x:c r="B18" s="7" t="str">
        <x:v>Selected policy outcome</x:v>
      </x:c>
      <x:c r="C18" s="7" t="str">
        <x:v>Reach probability</x:v>
      </x:c>
      <x:c r="D18" s="7" t="str">
        <x:v>Total path value (ZAR)</x:v>
      </x:c>
      <x:c r="E18" s="2"/>
      <x:c r="F18" s="2"/>
      <x:c r="G18" s="2"/>
      <x:c r="H18" s="2"/>
      <x:c r="I18" s="2"/>
    </x:row>
    <x:row r="19" ht="27" customHeight="1">
      <x:c r="A19" s="2"/>
      <x:c r="B19" s="2" t="str">
        <x:v>Good signal, success</x:v>
      </x:c>
      <x:c r="C19" s="16" t="n">
        <x:f>_ICC_Tree!E8*_ICC_Tree!E12</x:f>
        <x:v>0.48</x:v>
      </x:c>
      <x:c r="D19" s="13" t="n">
        <x:f>_ICC_Tree!F2+_ICC_Tree!F6+_ICC_Tree!F8+_ICC_Tree!F11+_ICC_Tree!F12</x:f>
        <x:v>276000</x:v>
      </x:c>
      <x:c r="E19" s="2"/>
      <x:c r="F19" s="2"/>
      <x:c r="G19" s="2"/>
      <x:c r="H19" s="2"/>
      <x:c r="I19" s="2"/>
    </x:row>
    <x:row r="20" ht="27" customHeight="1">
      <x:c r="A20" s="2"/>
      <x:c r="B20" s="2" t="str">
        <x:v>Good signal, failure</x:v>
      </x:c>
      <x:c r="C20" s="16" t="n">
        <x:f>_ICC_Tree!E8*_ICC_Tree!E13</x:f>
        <x:v>0.12</x:v>
      </x:c>
      <x:c r="D20" s="13" t="n">
        <x:f>_ICC_Tree!F2+_ICC_Tree!F6+_ICC_Tree!F8+_ICC_Tree!F11+_ICC_Tree!F13</x:f>
        <x:v>-124000</x:v>
      </x:c>
      <x:c r="E20" s="2"/>
      <x:c r="F20" s="2"/>
      <x:c r="G20" s="2"/>
      <x:c r="H20" s="2"/>
      <x:c r="I20" s="2"/>
    </x:row>
    <x:row r="21" ht="27" customHeight="1">
      <x:c r="A21" s="2"/>
      <x:c r="B21" s="2" t="str">
        <x:v>Bad signal, stop</x:v>
      </x:c>
      <x:c r="C21" s="16" t="n">
        <x:f>_ICC_Tree!E9</x:f>
        <x:v>0.4</x:v>
      </x:c>
      <x:c r="D21" s="13" t="n">
        <x:f>_ICC_Tree!F2+_ICC_Tree!F6+_ICC_Tree!F9+_ICC_Tree!F14</x:f>
        <x:v>-24000</x:v>
      </x:c>
      <x:c r="E21" s="2"/>
      <x:c r="F21" s="2"/>
      <x:c r="G21" s="2"/>
      <x:c r="H21" s="2"/>
      <x:c r="I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7" customHeight="1">
      <x:c r="A23" s="2"/>
      <x:c r="B23" s="2" t="str">
        <x:v>Policy expected total</x:v>
      </x:c>
      <x:c r="C23" s="13" t="n">
        <x:f>SUMPRODUCT(C19:C21,D19:D21)</x:f>
        <x:v>108000</x:v>
      </x:c>
      <x:c r="D23" s="2"/>
      <x:c r="E23" s="2"/>
      <x:c r="F23" s="2"/>
      <x:c r="G23" s="2"/>
      <x:c r="H23" s="2"/>
      <x:c r="I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7" customHeight="1">
      <x:c r="A26" s="2"/>
      <x:c r="B26" s="4" t="str">
        <x:v>For the original assumptions, selected leaf reach probabilities are 48%, 12% and 40%. Total path values include the pilot cost and any later investment cost exactly once.</x:v>
      </x:c>
      <x:c r="C26" s="4"/>
      <x:c r="D26" s="4"/>
      <x:c r="E26" s="4"/>
      <x:c r="F26" s="4"/>
      <x:c r="G26" s="4"/>
      <x:c r="H26" s="4"/>
      <x:c r="I26" s="2"/>
    </x:row>
    <x:row r="27" ht="27" customHeight="1">
      <x:c r="A27" s="2"/>
      <x:c r="B27" s="4"/>
      <x:c r="C27" s="4"/>
      <x:c r="D27" s="4"/>
      <x:c r="E27" s="4"/>
      <x:c r="F27" s="4"/>
      <x:c r="G27" s="4"/>
      <x:c r="H27" s="4"/>
      <x:c r="I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7" customHeight="1">
      <x:c r="A29" s="2"/>
      <x:c r="B29" s="4" t="str">
        <x:v>The signal assumptions imply overall success probability 60% × 80% + 40% × 5% = 50%, consistent with direct investment. These are supplied assumptions; the module does not estimate or update them.</x:v>
      </x:c>
      <x:c r="C29" s="4"/>
      <x:c r="D29" s="4"/>
      <x:c r="E29" s="4"/>
      <x:c r="F29" s="4"/>
      <x:c r="G29" s="4"/>
      <x:c r="H29" s="4"/>
      <x:c r="I29" s="2"/>
    </x:row>
    <x:row r="30" ht="27" customHeight="1">
      <x:c r="A30" s="2"/>
      <x:c r="B30" s="4"/>
      <x:c r="C30" s="4"/>
      <x:c r="D30" s="4"/>
      <x:c r="E30" s="4"/>
      <x:c r="F30" s="4"/>
      <x:c r="G30" s="4"/>
      <x:c r="H30" s="4"/>
      <x:c r="I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7" customHeight="1">
      <x:c r="A32" s="2"/>
      <x:c r="B32" s="4" t="str">
        <x:v>The rows above describe the pilot policy. If you change assumptions so a different policy wins, use the newly generated DecisionTree report for the current recommendation.</x:v>
      </x:c>
      <x:c r="C32" s="4"/>
      <x:c r="D32" s="4"/>
      <x:c r="E32" s="4"/>
      <x:c r="F32" s="4"/>
      <x:c r="G32" s="4"/>
      <x:c r="H32" s="4"/>
      <x:c r="I32" s="2"/>
    </x:row>
    <x:row r="33" ht="27" customHeight="1">
      <x:c r="A33" s="2"/>
      <x:c r="B33" s="4"/>
      <x:c r="C33" s="4"/>
      <x:c r="D33" s="4"/>
      <x:c r="E33" s="4"/>
      <x:c r="F33" s="4"/>
      <x:c r="G33" s="4"/>
      <x:c r="H33" s="4"/>
      <x:c r="I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mergeCells>
    <x:mergeCell ref="B4:H5"/>
    <x:mergeCell ref="B26:H27"/>
    <x:mergeCell ref="B29:H30"/>
    <x:mergeCell ref="B32:H33"/>
  </x:mergeCells>
  <x:pageMargins left="0.7" right="0.7" top="0.75" bottom="0.75" header="0.3" footer="0.3"/>
</x:worksheet>
</file>